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業務\04毒化物\"/>
    </mc:Choice>
  </mc:AlternateContent>
  <xr:revisionPtr revIDLastSave="0" documentId="8_{99A326C1-DA9C-453F-B7EE-FC96121FB249}" xr6:coauthVersionLast="47" xr6:coauthVersionMax="47" xr10:uidLastSave="{00000000-0000-0000-0000-000000000000}"/>
  <bookViews>
    <workbookView xWindow="-120" yWindow="-120" windowWidth="29040" windowHeight="15720" xr2:uid="{B41842E2-1471-4CAE-8FE9-6B14B24A3CCC}"/>
  </bookViews>
  <sheets>
    <sheet name="毒化物申購單" sheetId="1" r:id="rId1"/>
    <sheet name="清單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17" i="1" s="1"/>
  <c r="A7" i="1"/>
  <c r="A8" i="1" s="1"/>
  <c r="E24" i="1"/>
  <c r="B25" i="1"/>
  <c r="B24" i="1"/>
  <c r="B23" i="1"/>
  <c r="E21" i="1"/>
  <c r="E20" i="1"/>
  <c r="E18" i="1"/>
  <c r="E19" i="1"/>
  <c r="C21" i="1"/>
  <c r="B21" i="1"/>
  <c r="B19" i="1"/>
  <c r="B18" i="1"/>
  <c r="B17" i="1"/>
  <c r="A22" i="1" l="1"/>
  <c r="A21" i="1"/>
</calcChain>
</file>

<file path=xl/sharedStrings.xml><?xml version="1.0" encoding="utf-8"?>
<sst xmlns="http://schemas.openxmlformats.org/spreadsheetml/2006/main" count="269" uniqueCount="169">
  <si>
    <t>流水編號</t>
    <phoneticPr fontId="2" type="noConversion"/>
  </si>
  <si>
    <t>單位名稱</t>
    <phoneticPr fontId="2" type="noConversion"/>
  </si>
  <si>
    <t>運作場所名稱</t>
    <phoneticPr fontId="2" type="noConversion"/>
  </si>
  <si>
    <t>購買人簽名</t>
    <phoneticPr fontId="2" type="noConversion"/>
  </si>
  <si>
    <t>列管編號</t>
    <phoneticPr fontId="2" type="noConversion"/>
  </si>
  <si>
    <t>校內分機</t>
    <phoneticPr fontId="2" type="noConversion"/>
  </si>
  <si>
    <t>運作場所空間編號</t>
    <phoneticPr fontId="2" type="noConversion"/>
  </si>
  <si>
    <t>填表日期</t>
    <phoneticPr fontId="2" type="noConversion"/>
  </si>
  <si>
    <t>運作場所負責人</t>
    <phoneticPr fontId="2" type="noConversion"/>
  </si>
  <si>
    <t>氧化鎘</t>
  </si>
  <si>
    <t>037-02</t>
  </si>
  <si>
    <t>碳酸鎘</t>
  </si>
  <si>
    <t xml:space="preserve">037-03 </t>
  </si>
  <si>
    <t>硝酸鎘</t>
  </si>
  <si>
    <t>037-06</t>
  </si>
  <si>
    <t xml:space="preserve">氯化鎘 </t>
  </si>
  <si>
    <t>037-07</t>
  </si>
  <si>
    <t>苯胺</t>
  </si>
  <si>
    <t xml:space="preserve">038-01 </t>
  </si>
  <si>
    <t xml:space="preserve">046-02 </t>
  </si>
  <si>
    <t>丙烯醯胺</t>
  </si>
  <si>
    <t xml:space="preserve">050-01 </t>
  </si>
  <si>
    <t>丙烯腈</t>
  </si>
  <si>
    <t xml:space="preserve">051-01 </t>
  </si>
  <si>
    <t>苯</t>
  </si>
  <si>
    <t>052-01</t>
  </si>
  <si>
    <t>四氯化碳</t>
  </si>
  <si>
    <t xml:space="preserve">053-01 </t>
  </si>
  <si>
    <t>三氯甲烷</t>
  </si>
  <si>
    <t xml:space="preserve">054-01 </t>
  </si>
  <si>
    <t>三氧化鉻</t>
  </si>
  <si>
    <t xml:space="preserve">055-01 </t>
  </si>
  <si>
    <t>重鉻酸鉀</t>
  </si>
  <si>
    <t xml:space="preserve">055-02 </t>
  </si>
  <si>
    <t>鉻酸鉀</t>
  </si>
  <si>
    <t xml:space="preserve">055-18 </t>
  </si>
  <si>
    <t xml:space="preserve">060-01 </t>
  </si>
  <si>
    <t>環氧乙烷</t>
  </si>
  <si>
    <t xml:space="preserve">061-01 </t>
  </si>
  <si>
    <t>四氯乙烯</t>
  </si>
  <si>
    <t xml:space="preserve">063-01 </t>
  </si>
  <si>
    <t>三氯乙烯</t>
  </si>
  <si>
    <t xml:space="preserve">064-01 </t>
  </si>
  <si>
    <t>甲醛</t>
  </si>
  <si>
    <t xml:space="preserve">066-01 </t>
  </si>
  <si>
    <t>鄰苯二甲酸二乙酯</t>
  </si>
  <si>
    <t>068-06</t>
  </si>
  <si>
    <t>鄰-二氯苯</t>
  </si>
  <si>
    <t xml:space="preserve">069-02 </t>
  </si>
  <si>
    <t>乙二醇乙醚</t>
  </si>
  <si>
    <t xml:space="preserve">071-01 </t>
  </si>
  <si>
    <t>乙二醇甲醚</t>
  </si>
  <si>
    <t xml:space="preserve">071-02 </t>
  </si>
  <si>
    <t>二異氰酸甲苯</t>
  </si>
  <si>
    <t>074-01</t>
  </si>
  <si>
    <t xml:space="preserve">075-01 </t>
  </si>
  <si>
    <t xml:space="preserve">077-01 </t>
  </si>
  <si>
    <t>077-02</t>
  </si>
  <si>
    <t>二氯甲烷</t>
  </si>
  <si>
    <t xml:space="preserve">079-01 </t>
  </si>
  <si>
    <t>080-02</t>
  </si>
  <si>
    <t>異丙苯</t>
  </si>
  <si>
    <t xml:space="preserve">081-01 </t>
  </si>
  <si>
    <t>環已烷</t>
  </si>
  <si>
    <t>082-01</t>
  </si>
  <si>
    <t>氯乙酸</t>
  </si>
  <si>
    <t xml:space="preserve">083-01 </t>
  </si>
  <si>
    <t>二硫化碳</t>
  </si>
  <si>
    <t xml:space="preserve">089-01 </t>
  </si>
  <si>
    <t>氯苯</t>
  </si>
  <si>
    <t xml:space="preserve">090-01 </t>
  </si>
  <si>
    <t>1,4-二氧陸圜</t>
  </si>
  <si>
    <t xml:space="preserve">093-01 </t>
  </si>
  <si>
    <t>吡啶</t>
  </si>
  <si>
    <t xml:space="preserve">097-01 </t>
  </si>
  <si>
    <t>二甲基甲醯胺</t>
  </si>
  <si>
    <t xml:space="preserve">098-01 </t>
  </si>
  <si>
    <t>甲醯胺</t>
  </si>
  <si>
    <t xml:space="preserve">098-02 </t>
  </si>
  <si>
    <t>乙醛</t>
  </si>
  <si>
    <t xml:space="preserve">104-01 </t>
  </si>
  <si>
    <t>乙腈</t>
  </si>
  <si>
    <t xml:space="preserve">105-01 </t>
  </si>
  <si>
    <t>苯甲氯</t>
  </si>
  <si>
    <t>106-01</t>
  </si>
  <si>
    <t>丙烯酸丁酯</t>
  </si>
  <si>
    <t xml:space="preserve">107-01 </t>
  </si>
  <si>
    <t>間_甲酚</t>
  </si>
  <si>
    <t xml:space="preserve">112-01 </t>
  </si>
  <si>
    <t>二苯胺</t>
  </si>
  <si>
    <t xml:space="preserve">115-01 </t>
  </si>
  <si>
    <t>乙苯</t>
  </si>
  <si>
    <t xml:space="preserve">116-01 </t>
  </si>
  <si>
    <t>甲基異丁酮</t>
  </si>
  <si>
    <t xml:space="preserve">117-01 </t>
  </si>
  <si>
    <t>1_3丙烷礦內酯</t>
  </si>
  <si>
    <t xml:space="preserve">120-01 </t>
  </si>
  <si>
    <t>三乙胺</t>
  </si>
  <si>
    <t xml:space="preserve">121-01 </t>
  </si>
  <si>
    <t>氯乙烷</t>
  </si>
  <si>
    <t xml:space="preserve">126-01 </t>
  </si>
  <si>
    <t>硝基苯</t>
  </si>
  <si>
    <t xml:space="preserve">129-01 </t>
  </si>
  <si>
    <t>三氟化硼</t>
  </si>
  <si>
    <t xml:space="preserve">142-01 </t>
  </si>
  <si>
    <t>硫脲</t>
  </si>
  <si>
    <t xml:space="preserve">144-01 </t>
  </si>
  <si>
    <t>六氯乙烷</t>
  </si>
  <si>
    <t>149-01</t>
  </si>
  <si>
    <t>三氯化磷</t>
  </si>
  <si>
    <t>158-01</t>
  </si>
  <si>
    <t>甲基第三丁基醚</t>
  </si>
  <si>
    <t xml:space="preserve">160-01 </t>
  </si>
  <si>
    <t>聯胺80-85%</t>
  </si>
  <si>
    <t xml:space="preserve">164-01 </t>
  </si>
  <si>
    <t>聯胺95-100%</t>
  </si>
  <si>
    <t>壬基酚</t>
  </si>
  <si>
    <t xml:space="preserve">165-01 </t>
  </si>
  <si>
    <t>雙酚A</t>
  </si>
  <si>
    <t xml:space="preserve">166-01 </t>
  </si>
  <si>
    <t>溴酸鉀</t>
  </si>
  <si>
    <t xml:space="preserve">178-01 </t>
  </si>
  <si>
    <t>玫瑰紅B</t>
  </si>
  <si>
    <t>182-01</t>
  </si>
  <si>
    <t>香豆素</t>
  </si>
  <si>
    <t xml:space="preserve">186-01 </t>
  </si>
  <si>
    <t>毒性化學物質中文名稱</t>
    <phoneticPr fontId="2" type="noConversion"/>
  </si>
  <si>
    <t>列管編號--序號</t>
    <phoneticPr fontId="2" type="noConversion"/>
  </si>
  <si>
    <t>氰化鉀</t>
    <phoneticPr fontId="2" type="noConversion"/>
  </si>
  <si>
    <t>二溴乙烷(二溴乙烯)</t>
    <phoneticPr fontId="2" type="noConversion"/>
  </si>
  <si>
    <t>1,2-二氯乙烷</t>
    <phoneticPr fontId="2" type="noConversion"/>
  </si>
  <si>
    <t>1,2-二氯乙烯</t>
    <phoneticPr fontId="2" type="noConversion"/>
  </si>
  <si>
    <t>1,1-二氯乙烯</t>
    <phoneticPr fontId="2" type="noConversion"/>
  </si>
  <si>
    <t>鄰苯二甲酸二丁酯</t>
    <phoneticPr fontId="2" type="noConversion"/>
  </si>
  <si>
    <t>全氟辛烷磺酸</t>
    <phoneticPr fontId="2" type="noConversion"/>
  </si>
  <si>
    <t>169-01</t>
    <phoneticPr fontId="2" type="noConversion"/>
  </si>
  <si>
    <t>全氟辛酸</t>
    <phoneticPr fontId="2" type="noConversion"/>
  </si>
  <si>
    <t>169-04</t>
    <phoneticPr fontId="2" type="noConversion"/>
  </si>
  <si>
    <t>核可濃度</t>
    <phoneticPr fontId="2" type="noConversion"/>
  </si>
  <si>
    <t>月</t>
    <phoneticPr fontId="2" type="noConversion"/>
  </si>
  <si>
    <t>預計訂購月份</t>
    <phoneticPr fontId="2" type="noConversion"/>
  </si>
  <si>
    <t>公克</t>
    <phoneticPr fontId="2" type="noConversion"/>
  </si>
  <si>
    <t>訂購廠商名稱</t>
    <phoneticPr fontId="2" type="noConversion"/>
  </si>
  <si>
    <t>環科中心
審核戳章</t>
    <phoneticPr fontId="2" type="noConversion"/>
  </si>
  <si>
    <t>□□□□□□□□</t>
    <phoneticPr fontId="2" type="noConversion"/>
  </si>
  <si>
    <t>國立雲林科技大學毒性化學物質申購單</t>
    <phoneticPr fontId="2" type="noConversion"/>
  </si>
  <si>
    <t>承辦人員</t>
    <phoneticPr fontId="2" type="noConversion"/>
  </si>
  <si>
    <t>複核人員</t>
    <phoneticPr fontId="2" type="noConversion"/>
  </si>
  <si>
    <t>第 1 聯(實驗室留存)</t>
    <phoneticPr fontId="2" type="noConversion"/>
  </si>
  <si>
    <r>
      <t>(</t>
    </r>
    <r>
      <rPr>
        <sz val="10"/>
        <color theme="1"/>
        <rFont val="標楷體"/>
        <family val="4"/>
        <charset val="136"/>
      </rPr>
      <t>實驗室老師核章)</t>
    </r>
    <phoneticPr fontId="2" type="noConversion"/>
  </si>
  <si>
    <t>輸入/販賣
許可證字號</t>
    <phoneticPr fontId="2" type="noConversion"/>
  </si>
  <si>
    <t>第 2 聯(環科中心留存)</t>
    <phoneticPr fontId="2" type="noConversion"/>
  </si>
  <si>
    <t>請輸入</t>
    <phoneticPr fontId="2" type="noConversion"/>
  </si>
  <si>
    <r>
      <t>預計</t>
    </r>
    <r>
      <rPr>
        <b/>
        <sz val="12"/>
        <color theme="1"/>
        <rFont val="標楷體"/>
        <family val="4"/>
        <charset val="136"/>
      </rPr>
      <t>購入</t>
    </r>
    <r>
      <rPr>
        <sz val="12"/>
        <color theme="1"/>
        <rFont val="標楷體"/>
        <family val="4"/>
        <charset val="136"/>
      </rPr>
      <t>重量</t>
    </r>
    <phoneticPr fontId="2" type="noConversion"/>
  </si>
  <si>
    <r>
      <rPr>
        <sz val="10"/>
        <color theme="1"/>
        <rFont val="標楷體"/>
        <family val="4"/>
        <charset val="136"/>
      </rPr>
      <t>1.</t>
    </r>
    <r>
      <rPr>
        <b/>
        <sz val="10"/>
        <color theme="1"/>
        <rFont val="標楷體"/>
        <family val="4"/>
        <charset val="136"/>
      </rPr>
      <t>請確認訂購濃度是否在本校核可文件濃度範圍內</t>
    </r>
    <r>
      <rPr>
        <sz val="10"/>
        <color theme="1"/>
        <rFont val="標楷體"/>
        <family val="4"/>
        <charset val="136"/>
      </rPr>
      <t>，倘不是請聯繫環科中心。
2.購買者傳真或掃描</t>
    </r>
    <r>
      <rPr>
        <b/>
        <sz val="10"/>
        <color theme="1"/>
        <rFont val="標楷體"/>
        <family val="4"/>
        <charset val="136"/>
      </rPr>
      <t>申購單及核可文件</t>
    </r>
    <r>
      <rPr>
        <sz val="10"/>
        <color theme="1"/>
        <rFont val="標楷體"/>
        <family val="4"/>
        <charset val="136"/>
      </rPr>
      <t>給廠商完成訂購程序。
3.本表一式 2 聯，第 1 聯實驗室留存，第 2 聯環科中心留存。
4.核可日期：</t>
    </r>
    <r>
      <rPr>
        <u/>
        <sz val="10"/>
        <color theme="1"/>
        <rFont val="標楷體"/>
        <family val="4"/>
        <charset val="136"/>
      </rPr>
      <t xml:space="preserve">                   </t>
    </r>
    <r>
      <rPr>
        <sz val="10"/>
        <color theme="1"/>
        <rFont val="標楷體"/>
        <family val="4"/>
        <charset val="136"/>
      </rPr>
      <t>，本申購單</t>
    </r>
    <r>
      <rPr>
        <b/>
        <sz val="10"/>
        <color theme="1"/>
        <rFont val="標楷體"/>
        <family val="4"/>
        <charset val="136"/>
      </rPr>
      <t>10個工作日內</t>
    </r>
    <r>
      <rPr>
        <sz val="10"/>
        <color theme="1"/>
        <rFont val="標楷體"/>
        <family val="4"/>
        <charset val="136"/>
      </rPr>
      <t>有效，且僅供1次性訂購。</t>
    </r>
    <r>
      <rPr>
        <sz val="11"/>
        <color theme="1"/>
        <rFont val="標楷體"/>
        <family val="4"/>
        <charset val="136"/>
      </rPr>
      <t xml:space="preserve">         </t>
    </r>
    <phoneticPr fontId="2" type="noConversion"/>
  </si>
  <si>
    <t>國立雲林科技大學毒性及關注化學物質申購單</t>
    <phoneticPr fontId="2" type="noConversion"/>
  </si>
  <si>
    <t>一氧化鉛</t>
    <phoneticPr fontId="2" type="noConversion"/>
  </si>
  <si>
    <t>四氧化三鉛</t>
    <phoneticPr fontId="2" type="noConversion"/>
  </si>
  <si>
    <t>1,4-丁二醇</t>
    <phoneticPr fontId="2" type="noConversion"/>
  </si>
  <si>
    <t>F001-01</t>
    <phoneticPr fontId="2" type="noConversion"/>
  </si>
  <si>
    <t>F001-02</t>
    <phoneticPr fontId="2" type="noConversion"/>
  </si>
  <si>
    <t>L003-01</t>
    <phoneticPr fontId="2" type="noConversion"/>
  </si>
  <si>
    <t>氫氟酸</t>
    <phoneticPr fontId="2" type="noConversion"/>
  </si>
  <si>
    <t>L002-01</t>
  </si>
  <si>
    <t>化學物質名稱</t>
    <phoneticPr fontId="2" type="noConversion"/>
  </si>
  <si>
    <t>購買濃度</t>
    <phoneticPr fontId="2" type="noConversion"/>
  </si>
  <si>
    <t>113年12月26日修訂</t>
    <phoneticPr fontId="2" type="noConversion"/>
  </si>
  <si>
    <t>截至填表日
最新結餘量</t>
    <phoneticPr fontId="2" type="noConversion"/>
  </si>
  <si>
    <t>廠商聯絡電話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</si>
</sst>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0.0%"/>
    <numFmt numFmtId="177" formatCode="[$-404]e&quot;年&quot;m&quot;月&quot;d&quot;日&quot;;@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u/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9" fontId="0" fillId="0" borderId="0" xfId="1" applyFont="1">
      <alignment vertical="center"/>
    </xf>
    <xf numFmtId="0" fontId="0" fillId="0" borderId="0" xfId="1" applyNumberFormat="1" applyFont="1">
      <alignment vertical="center"/>
    </xf>
    <xf numFmtId="0" fontId="4" fillId="0" borderId="28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distributed" vertical="center"/>
      <protection hidden="1"/>
    </xf>
    <xf numFmtId="0" fontId="3" fillId="0" borderId="17" xfId="0" applyFont="1" applyBorder="1" applyAlignment="1" applyProtection="1">
      <alignment horizontal="distributed" vertical="center"/>
      <protection hidden="1"/>
    </xf>
    <xf numFmtId="0" fontId="3" fillId="0" borderId="1" xfId="0" applyFont="1" applyBorder="1" applyAlignment="1" applyProtection="1">
      <alignment horizontal="distributed" vertical="center"/>
      <protection hidden="1"/>
    </xf>
    <xf numFmtId="0" fontId="3" fillId="0" borderId="7" xfId="0" applyFont="1" applyBorder="1" applyAlignment="1" applyProtection="1">
      <alignment horizontal="distributed" vertical="center"/>
      <protection hidden="1"/>
    </xf>
    <xf numFmtId="0" fontId="3" fillId="0" borderId="9" xfId="0" applyFont="1" applyBorder="1" applyAlignment="1" applyProtection="1">
      <alignment horizontal="distributed" vertical="center"/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8" xfId="0" applyFont="1" applyBorder="1" applyAlignment="1" applyProtection="1">
      <alignment horizontal="center" vertical="center"/>
      <protection hidden="1"/>
    </xf>
    <xf numFmtId="0" fontId="3" fillId="0" borderId="28" xfId="0" applyFont="1" applyBorder="1" applyAlignment="1" applyProtection="1">
      <alignment horizontal="distributed" vertical="center"/>
      <protection hidden="1"/>
    </xf>
    <xf numFmtId="0" fontId="3" fillId="0" borderId="31" xfId="0" applyFont="1" applyBorder="1" applyAlignment="1" applyProtection="1">
      <alignment horizontal="distributed" vertical="center"/>
      <protection hidden="1"/>
    </xf>
    <xf numFmtId="0" fontId="3" fillId="0" borderId="21" xfId="0" applyFont="1" applyBorder="1" applyAlignment="1" applyProtection="1">
      <alignment horizontal="distributed" vertical="center"/>
      <protection hidden="1"/>
    </xf>
    <xf numFmtId="0" fontId="3" fillId="0" borderId="32" xfId="0" applyFont="1" applyBorder="1" applyProtection="1">
      <alignment vertical="center"/>
      <protection hidden="1"/>
    </xf>
    <xf numFmtId="0" fontId="3" fillId="0" borderId="0" xfId="0" applyFont="1" applyProtection="1">
      <alignment vertical="center"/>
      <protection hidden="1"/>
    </xf>
    <xf numFmtId="0" fontId="3" fillId="0" borderId="0" xfId="0" applyFont="1" applyProtection="1">
      <alignment vertical="center"/>
      <protection locked="0" hidden="1"/>
    </xf>
    <xf numFmtId="0" fontId="5" fillId="0" borderId="0" xfId="0" applyFont="1" applyProtection="1">
      <alignment vertic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176" fontId="3" fillId="0" borderId="2" xfId="1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distributed" vertical="center" wrapText="1"/>
      <protection hidden="1"/>
    </xf>
    <xf numFmtId="0" fontId="4" fillId="2" borderId="28" xfId="0" applyFont="1" applyFill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distributed" vertical="center"/>
      <protection hidden="1"/>
    </xf>
    <xf numFmtId="0" fontId="3" fillId="0" borderId="4" xfId="0" applyFont="1" applyBorder="1" applyAlignment="1" applyProtection="1">
      <alignment horizontal="right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34" xfId="0" applyFont="1" applyBorder="1" applyAlignment="1" applyProtection="1">
      <alignment horizontal="distributed" vertical="center"/>
      <protection hidden="1"/>
    </xf>
    <xf numFmtId="0" fontId="3" fillId="0" borderId="37" xfId="0" applyFont="1" applyBorder="1" applyAlignment="1" applyProtection="1">
      <alignment horizontal="distributed" vertical="center" wrapText="1"/>
      <protection hidden="1"/>
    </xf>
    <xf numFmtId="0" fontId="3" fillId="0" borderId="33" xfId="0" applyFont="1" applyBorder="1" applyAlignment="1" applyProtection="1">
      <alignment horizontal="right" vertical="center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29" xfId="0" applyFont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left" vertical="center" wrapText="1"/>
      <protection hidden="1"/>
    </xf>
    <xf numFmtId="0" fontId="3" fillId="0" borderId="30" xfId="0" applyFont="1" applyBorder="1" applyAlignment="1" applyProtection="1">
      <alignment horizontal="left" vertical="center" wrapText="1"/>
      <protection hidden="1"/>
    </xf>
    <xf numFmtId="0" fontId="3" fillId="0" borderId="4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left" vertical="center" wrapText="1"/>
      <protection hidden="1"/>
    </xf>
    <xf numFmtId="0" fontId="3" fillId="0" borderId="20" xfId="0" applyFont="1" applyBorder="1" applyAlignment="1" applyProtection="1">
      <alignment horizontal="left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24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25" xfId="0" applyFont="1" applyBorder="1" applyAlignment="1" applyProtection="1">
      <alignment horizontal="center" vertical="center"/>
      <protection hidden="1"/>
    </xf>
    <xf numFmtId="0" fontId="3" fillId="0" borderId="26" xfId="0" applyFont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horizontal="center" vertical="center"/>
      <protection hidden="1"/>
    </xf>
    <xf numFmtId="0" fontId="3" fillId="0" borderId="22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 vertical="center"/>
      <protection hidden="1"/>
    </xf>
    <xf numFmtId="0" fontId="3" fillId="0" borderId="6" xfId="0" applyFont="1" applyBorder="1" applyAlignment="1" applyProtection="1">
      <alignment horizontal="left" vertical="center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10" xfId="0" applyFont="1" applyBorder="1" applyAlignment="1" applyProtection="1">
      <alignment horizontal="left" vertical="center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29" xfId="0" applyFont="1" applyBorder="1" applyAlignment="1" applyProtection="1">
      <alignment horizontal="right" vertical="center"/>
      <protection hidden="1"/>
    </xf>
    <xf numFmtId="0" fontId="3" fillId="0" borderId="0" xfId="0" applyFont="1" applyBorder="1" applyAlignment="1" applyProtection="1">
      <alignment horizontal="right" vertical="center"/>
      <protection hidden="1"/>
    </xf>
    <xf numFmtId="10" fontId="3" fillId="2" borderId="43" xfId="0" applyNumberFormat="1" applyFont="1" applyFill="1" applyBorder="1" applyAlignment="1" applyProtection="1">
      <alignment horizontal="right" vertical="center"/>
      <protection hidden="1"/>
    </xf>
    <xf numFmtId="10" fontId="3" fillId="2" borderId="44" xfId="0" applyNumberFormat="1" applyFont="1" applyFill="1" applyBorder="1" applyAlignment="1" applyProtection="1">
      <alignment horizontal="right" vertical="center"/>
      <protection hidden="1"/>
    </xf>
    <xf numFmtId="10" fontId="3" fillId="2" borderId="45" xfId="0" applyNumberFormat="1" applyFont="1" applyFill="1" applyBorder="1" applyAlignment="1" applyProtection="1">
      <alignment horizontal="right" vertical="center"/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3" fillId="0" borderId="18" xfId="0" applyFont="1" applyBorder="1" applyAlignment="1" applyProtection="1">
      <alignment horizontal="left" vertical="center"/>
      <protection hidden="1"/>
    </xf>
    <xf numFmtId="0" fontId="3" fillId="0" borderId="14" xfId="0" applyFont="1" applyBorder="1" applyAlignment="1" applyProtection="1">
      <alignment horizontal="right" vertical="center"/>
      <protection hidden="1"/>
    </xf>
    <xf numFmtId="0" fontId="3" fillId="0" borderId="15" xfId="0" applyFont="1" applyBorder="1" applyAlignment="1" applyProtection="1">
      <alignment horizontal="right" vertical="center"/>
      <protection hidden="1"/>
    </xf>
    <xf numFmtId="0" fontId="3" fillId="0" borderId="2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0" fontId="3" fillId="0" borderId="19" xfId="0" applyFont="1" applyBorder="1" applyAlignment="1" applyProtection="1">
      <alignment horizontal="left" vertical="center"/>
      <protection hidden="1"/>
    </xf>
    <xf numFmtId="177" fontId="3" fillId="0" borderId="9" xfId="0" applyNumberFormat="1" applyFont="1" applyBorder="1" applyAlignment="1" applyProtection="1">
      <alignment horizontal="left" vertical="center"/>
      <protection hidden="1"/>
    </xf>
    <xf numFmtId="177" fontId="3" fillId="0" borderId="12" xfId="0" applyNumberFormat="1" applyFont="1" applyBorder="1" applyAlignment="1" applyProtection="1">
      <alignment horizontal="left" vertical="center"/>
      <protection hidden="1"/>
    </xf>
    <xf numFmtId="177" fontId="3" fillId="0" borderId="18" xfId="0" applyNumberFormat="1" applyFont="1" applyBorder="1" applyAlignment="1" applyProtection="1">
      <alignment horizontal="left" vertical="center"/>
      <protection hidden="1"/>
    </xf>
    <xf numFmtId="10" fontId="9" fillId="2" borderId="43" xfId="0" applyNumberFormat="1" applyFont="1" applyFill="1" applyBorder="1" applyAlignment="1" applyProtection="1">
      <alignment horizontal="right" vertical="center"/>
      <protection hidden="1"/>
    </xf>
    <xf numFmtId="10" fontId="9" fillId="2" borderId="44" xfId="0" applyNumberFormat="1" applyFont="1" applyFill="1" applyBorder="1" applyAlignment="1" applyProtection="1">
      <alignment horizontal="right" vertical="center"/>
      <protection hidden="1"/>
    </xf>
    <xf numFmtId="10" fontId="9" fillId="2" borderId="45" xfId="0" applyNumberFormat="1" applyFont="1" applyFill="1" applyBorder="1" applyAlignment="1" applyProtection="1">
      <alignment horizontal="right" vertical="center"/>
      <protection hidden="1"/>
    </xf>
    <xf numFmtId="0" fontId="8" fillId="0" borderId="35" xfId="0" applyFont="1" applyBorder="1" applyAlignment="1" applyProtection="1">
      <alignment horizontal="left" vertical="center"/>
      <protection hidden="1"/>
    </xf>
    <xf numFmtId="0" fontId="8" fillId="0" borderId="33" xfId="0" applyFont="1" applyBorder="1" applyAlignment="1" applyProtection="1">
      <alignment horizontal="left" vertical="center"/>
      <protection hidden="1"/>
    </xf>
    <xf numFmtId="0" fontId="8" fillId="0" borderId="14" xfId="0" applyFont="1" applyBorder="1" applyAlignment="1" applyProtection="1">
      <alignment horizontal="left" vertical="center"/>
      <protection hidden="1"/>
    </xf>
    <xf numFmtId="0" fontId="8" fillId="0" borderId="15" xfId="0" applyFont="1" applyBorder="1" applyAlignment="1" applyProtection="1">
      <alignment horizontal="left" vertical="center"/>
      <protection hidden="1"/>
    </xf>
    <xf numFmtId="0" fontId="3" fillId="0" borderId="16" xfId="0" applyFont="1" applyBorder="1" applyAlignment="1" applyProtection="1">
      <alignment horizontal="right" vertical="center"/>
      <protection hidden="1"/>
    </xf>
    <xf numFmtId="0" fontId="5" fillId="0" borderId="0" xfId="0" applyFont="1" applyBorder="1" applyAlignment="1" applyProtection="1">
      <alignment horizontal="left" vertical="center" wrapText="1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7" fillId="0" borderId="32" xfId="0" applyFont="1" applyBorder="1" applyAlignment="1" applyProtection="1">
      <alignment horizontal="center" vertical="center"/>
      <protection hidden="1"/>
    </xf>
    <xf numFmtId="0" fontId="3" fillId="0" borderId="29" xfId="0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3" fillId="0" borderId="30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horizontal="center" vertical="center" wrapText="1"/>
      <protection hidden="1"/>
    </xf>
    <xf numFmtId="0" fontId="3" fillId="0" borderId="0" xfId="0" applyFont="1" applyProtection="1">
      <alignment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right" vertical="center"/>
      <protection locked="0"/>
    </xf>
    <xf numFmtId="0" fontId="3" fillId="0" borderId="36" xfId="0" applyFont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distributed" vertical="center"/>
      <protection locked="0"/>
    </xf>
    <xf numFmtId="0" fontId="3" fillId="2" borderId="38" xfId="0" applyFont="1" applyFill="1" applyBorder="1" applyAlignment="1" applyProtection="1">
      <alignment horizontal="left" vertical="center"/>
      <protection locked="0"/>
    </xf>
    <xf numFmtId="0" fontId="3" fillId="2" borderId="38" xfId="0" applyFont="1" applyFill="1" applyBorder="1" applyAlignment="1" applyProtection="1">
      <alignment horizontal="distributed" vertical="center"/>
      <protection locked="0"/>
    </xf>
    <xf numFmtId="177" fontId="3" fillId="2" borderId="38" xfId="0" applyNumberFormat="1" applyFont="1" applyFill="1" applyBorder="1" applyAlignment="1" applyProtection="1">
      <alignment horizontal="left" vertical="center"/>
      <protection locked="0"/>
    </xf>
    <xf numFmtId="177" fontId="3" fillId="2" borderId="42" xfId="0" applyNumberFormat="1" applyFont="1" applyFill="1" applyBorder="1" applyAlignment="1" applyProtection="1">
      <alignment horizontal="left" vertical="center"/>
      <protection locked="0"/>
    </xf>
    <xf numFmtId="0" fontId="3" fillId="2" borderId="17" xfId="0" applyFont="1" applyFill="1" applyBorder="1" applyAlignment="1" applyProtection="1">
      <alignment horizontal="distributed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distributed" vertical="center"/>
      <protection locked="0"/>
    </xf>
    <xf numFmtId="0" fontId="3" fillId="2" borderId="39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distributed" vertical="center" wrapText="1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39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left" vertical="center" wrapText="1"/>
      <protection locked="0"/>
    </xf>
    <xf numFmtId="176" fontId="3" fillId="2" borderId="7" xfId="1" applyNumberFormat="1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distributed" vertical="center"/>
      <protection locked="0"/>
    </xf>
    <xf numFmtId="0" fontId="3" fillId="2" borderId="46" xfId="0" applyFont="1" applyFill="1" applyBorder="1" applyAlignment="1" applyProtection="1">
      <alignment horizontal="distributed" vertical="center"/>
      <protection locked="0"/>
    </xf>
    <xf numFmtId="49" fontId="3" fillId="2" borderId="1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39" xfId="0" applyNumberFormat="1" applyFont="1" applyFill="1" applyBorder="1" applyAlignment="1" applyProtection="1">
      <alignment horizontal="left" vertical="center"/>
      <protection locked="0"/>
    </xf>
    <xf numFmtId="0" fontId="3" fillId="2" borderId="37" xfId="0" applyFont="1" applyFill="1" applyBorder="1" applyAlignment="1" applyProtection="1">
      <alignment horizontal="distributed" vertical="center" wrapText="1"/>
      <protection locked="0"/>
    </xf>
    <xf numFmtId="0" fontId="3" fillId="2" borderId="11" xfId="0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distributed" vertical="center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39" xfId="0" applyFont="1" applyFill="1" applyBorder="1" applyAlignment="1" applyProtection="1">
      <alignment horizontal="left" vertical="center" wrapText="1"/>
      <protection locked="0"/>
    </xf>
    <xf numFmtId="0" fontId="3" fillId="2" borderId="21" xfId="0" applyFont="1" applyFill="1" applyBorder="1" applyAlignment="1" applyProtection="1">
      <alignment horizontal="distributed" vertical="center"/>
      <protection locked="0"/>
    </xf>
    <xf numFmtId="49" fontId="3" fillId="2" borderId="40" xfId="2" applyNumberFormat="1" applyFont="1" applyFill="1" applyBorder="1" applyAlignment="1" applyProtection="1">
      <alignment horizontal="left" vertical="center"/>
      <protection locked="0"/>
    </xf>
    <xf numFmtId="0" fontId="3" fillId="2" borderId="40" xfId="0" applyFont="1" applyFill="1" applyBorder="1" applyAlignment="1" applyProtection="1">
      <alignment horizontal="center" vertical="center"/>
      <protection locked="0"/>
    </xf>
    <xf numFmtId="0" fontId="3" fillId="2" borderId="40" xfId="0" applyFont="1" applyFill="1" applyBorder="1" applyAlignment="1" applyProtection="1">
      <alignment horizontal="left" vertical="center" wrapText="1"/>
      <protection locked="0"/>
    </xf>
    <xf numFmtId="0" fontId="3" fillId="2" borderId="41" xfId="0" applyFont="1" applyFill="1" applyBorder="1" applyAlignment="1" applyProtection="1">
      <alignment horizontal="left" vertical="center" wrapText="1"/>
      <protection locked="0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6</xdr:row>
      <xdr:rowOff>133350</xdr:rowOff>
    </xdr:from>
    <xdr:to>
      <xdr:col>3</xdr:col>
      <xdr:colOff>457201</xdr:colOff>
      <xdr:row>10</xdr:row>
      <xdr:rowOff>266700</xdr:rowOff>
    </xdr:to>
    <xdr:grpSp>
      <xdr:nvGrpSpPr>
        <xdr:cNvPr id="2" name="群組 1">
          <a:extLst>
            <a:ext uri="{FF2B5EF4-FFF2-40B4-BE49-F238E27FC236}">
              <a16:creationId xmlns:a16="http://schemas.microsoft.com/office/drawing/2014/main" id="{10CE05C1-3EBE-4128-974E-EF753599EB58}"/>
            </a:ext>
          </a:extLst>
        </xdr:cNvPr>
        <xdr:cNvGrpSpPr/>
      </xdr:nvGrpSpPr>
      <xdr:grpSpPr>
        <a:xfrm>
          <a:off x="619125" y="2257425"/>
          <a:ext cx="3162301" cy="1476375"/>
          <a:chOff x="723899" y="2457450"/>
          <a:chExt cx="3162301" cy="1362075"/>
        </a:xfrm>
      </xdr:grpSpPr>
      <xdr:sp macro="" textlink="">
        <xdr:nvSpPr>
          <xdr:cNvPr id="3" name="文字方塊 2">
            <a:extLst>
              <a:ext uri="{FF2B5EF4-FFF2-40B4-BE49-F238E27FC236}">
                <a16:creationId xmlns:a16="http://schemas.microsoft.com/office/drawing/2014/main" id="{665A58E0-A4D8-48D8-89DF-993B718D01DA}"/>
              </a:ext>
            </a:extLst>
          </xdr:cNvPr>
          <xdr:cNvSpPr txBox="1"/>
        </xdr:nvSpPr>
        <xdr:spPr>
          <a:xfrm>
            <a:off x="723899" y="2933700"/>
            <a:ext cx="3162301" cy="885825"/>
          </a:xfrm>
          <a:prstGeom prst="rect">
            <a:avLst/>
          </a:prstGeom>
          <a:solidFill>
            <a:srgbClr val="FFF2CC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US" altLang="zh-TW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!!</a:t>
            </a:r>
            <a:r>
              <a:rPr lang="zh-TW" altLang="en-US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化學品名稱請下拉選單右下角點選，左邊列管編號會自動帶出，閱讀完畢後請刪除</a:t>
            </a:r>
            <a:r>
              <a:rPr lang="en-US" altLang="zh-TW" sz="1600">
                <a:solidFill>
                  <a:srgbClr val="FF0000"/>
                </a:solidFill>
                <a:effectLst/>
                <a:latin typeface="標楷體" panose="03000509000000000000" pitchFamily="65" charset="-120"/>
                <a:ea typeface="標楷體" panose="03000509000000000000" pitchFamily="65" charset="-120"/>
                <a:cs typeface="+mn-cs"/>
              </a:rPr>
              <a:t>!!</a:t>
            </a:r>
          </a:p>
        </xdr:txBody>
      </xdr:sp>
      <xdr:sp macro="" textlink="">
        <xdr:nvSpPr>
          <xdr:cNvPr id="4" name="矩形 3">
            <a:extLst>
              <a:ext uri="{FF2B5EF4-FFF2-40B4-BE49-F238E27FC236}">
                <a16:creationId xmlns:a16="http://schemas.microsoft.com/office/drawing/2014/main" id="{9430F329-2D0F-4883-9339-4E82DB714183}"/>
              </a:ext>
            </a:extLst>
          </xdr:cNvPr>
          <xdr:cNvSpPr/>
        </xdr:nvSpPr>
        <xdr:spPr>
          <a:xfrm>
            <a:off x="2066925" y="2457450"/>
            <a:ext cx="428625" cy="361950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zh-TW" altLang="en-US" sz="1100"/>
          </a:p>
        </xdr:txBody>
      </xdr:sp>
    </xdr:grpSp>
    <xdr:clientData/>
  </xdr:twoCellAnchor>
  <xdr:oneCellAnchor>
    <xdr:from>
      <xdr:col>1</xdr:col>
      <xdr:colOff>657225</xdr:colOff>
      <xdr:row>14</xdr:row>
      <xdr:rowOff>219075</xdr:rowOff>
    </xdr:from>
    <xdr:ext cx="3162301" cy="666749"/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DFB891A5-4FFE-48B1-AC8A-00847657FF2A}"/>
            </a:ext>
          </a:extLst>
        </xdr:cNvPr>
        <xdr:cNvSpPr txBox="1"/>
      </xdr:nvSpPr>
      <xdr:spPr>
        <a:xfrm>
          <a:off x="1685925" y="5648325"/>
          <a:ext cx="3162301" cy="666749"/>
        </a:xfrm>
        <a:prstGeom prst="rect">
          <a:avLst/>
        </a:prstGeom>
        <a:solidFill>
          <a:srgbClr val="FFF2CC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</a:t>
          </a:r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2</a:t>
          </a:r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聯會自動帶出，閱讀完畢後請刪除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</a:t>
          </a:r>
          <a:endParaRPr lang="zh-TW" altLang="en-US" sz="16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  <xdr:oneCellAnchor>
    <xdr:from>
      <xdr:col>2</xdr:col>
      <xdr:colOff>676276</xdr:colOff>
      <xdr:row>1</xdr:row>
      <xdr:rowOff>190500</xdr:rowOff>
    </xdr:from>
    <xdr:ext cx="3857624" cy="304801"/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B7D8F243-CD31-42DE-8D93-4AF6ADF47B81}"/>
            </a:ext>
          </a:extLst>
        </xdr:cNvPr>
        <xdr:cNvSpPr txBox="1"/>
      </xdr:nvSpPr>
      <xdr:spPr>
        <a:xfrm>
          <a:off x="2981326" y="600075"/>
          <a:ext cx="3857624" cy="304801"/>
        </a:xfrm>
        <a:prstGeom prst="rect">
          <a:avLst/>
        </a:prstGeom>
        <a:solidFill>
          <a:srgbClr val="FFF2CC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請填寫灰底部分，閱讀完畢後請刪除</a:t>
          </a:r>
          <a:r>
            <a:rPr lang="en-US" altLang="zh-TW" sz="1600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!!!</a:t>
          </a:r>
          <a:endParaRPr lang="zh-TW" altLang="en-US" sz="1600">
            <a:solidFill>
              <a:srgbClr val="FF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76CC8-527D-4C6B-B189-86177370EF9A}">
  <dimension ref="A1:H28"/>
  <sheetViews>
    <sheetView tabSelected="1" zoomScaleNormal="100" workbookViewId="0">
      <selection activeCell="M11" sqref="M11"/>
    </sheetView>
  </sheetViews>
  <sheetFormatPr defaultRowHeight="16.5" x14ac:dyDescent="0.25"/>
  <cols>
    <col min="1" max="1" width="13.5" style="85" customWidth="1"/>
    <col min="2" max="2" width="16.75" style="85" customWidth="1"/>
    <col min="3" max="3" width="13.375" style="85" customWidth="1"/>
    <col min="4" max="4" width="18.875" style="85" customWidth="1"/>
    <col min="5" max="6" width="9" style="85"/>
    <col min="7" max="7" width="9" style="85" customWidth="1"/>
    <col min="8" max="16384" width="9" style="17"/>
  </cols>
  <sheetData>
    <row r="1" spans="1:7" ht="32.25" customHeight="1" thickBot="1" x14ac:dyDescent="0.3">
      <c r="B1" s="86" t="s">
        <v>155</v>
      </c>
      <c r="C1" s="86"/>
      <c r="D1" s="86"/>
      <c r="E1" s="86"/>
      <c r="F1" s="86"/>
    </row>
    <row r="2" spans="1:7" ht="27" customHeight="1" thickBot="1" x14ac:dyDescent="0.3">
      <c r="A2" s="26" t="s">
        <v>0</v>
      </c>
      <c r="B2" s="71" t="s">
        <v>144</v>
      </c>
      <c r="C2" s="72"/>
      <c r="D2" s="72"/>
      <c r="E2" s="87" t="s">
        <v>148</v>
      </c>
      <c r="F2" s="87"/>
      <c r="G2" s="88"/>
    </row>
    <row r="3" spans="1:7" ht="27" customHeight="1" x14ac:dyDescent="0.25">
      <c r="A3" s="89" t="s">
        <v>1</v>
      </c>
      <c r="B3" s="90"/>
      <c r="C3" s="90"/>
      <c r="D3" s="91" t="s">
        <v>7</v>
      </c>
      <c r="E3" s="92">
        <f ca="1">TODAY()</f>
        <v>45672</v>
      </c>
      <c r="F3" s="92"/>
      <c r="G3" s="93"/>
    </row>
    <row r="4" spans="1:7" ht="27" customHeight="1" x14ac:dyDescent="0.25">
      <c r="A4" s="94" t="s">
        <v>2</v>
      </c>
      <c r="B4" s="95"/>
      <c r="C4" s="95"/>
      <c r="D4" s="96" t="s">
        <v>6</v>
      </c>
      <c r="E4" s="95" t="s">
        <v>152</v>
      </c>
      <c r="F4" s="95"/>
      <c r="G4" s="97"/>
    </row>
    <row r="5" spans="1:7" ht="27" customHeight="1" x14ac:dyDescent="0.25">
      <c r="A5" s="94" t="s">
        <v>3</v>
      </c>
      <c r="B5" s="95"/>
      <c r="C5" s="95"/>
      <c r="D5" s="96" t="s">
        <v>5</v>
      </c>
      <c r="E5" s="95" t="s">
        <v>152</v>
      </c>
      <c r="F5" s="95"/>
      <c r="G5" s="97"/>
    </row>
    <row r="6" spans="1:7" ht="27" customHeight="1" x14ac:dyDescent="0.25">
      <c r="A6" s="94" t="s">
        <v>4</v>
      </c>
      <c r="B6" s="98" t="s">
        <v>164</v>
      </c>
      <c r="C6" s="96" t="s">
        <v>165</v>
      </c>
      <c r="D6" s="96" t="s">
        <v>140</v>
      </c>
      <c r="E6" s="99"/>
      <c r="F6" s="99"/>
      <c r="G6" s="100" t="s">
        <v>139</v>
      </c>
    </row>
    <row r="7" spans="1:7" ht="24.75" customHeight="1" thickBot="1" x14ac:dyDescent="0.3">
      <c r="A7" s="22" t="str">
        <f>IF(ISBLANK(B7), "", VLOOKUP(B7, 清單!A2:B69, 2, FALSE))</f>
        <v/>
      </c>
      <c r="B7" s="101"/>
      <c r="C7" s="102"/>
      <c r="D7" s="103" t="s">
        <v>153</v>
      </c>
      <c r="E7" s="99"/>
      <c r="F7" s="99"/>
      <c r="G7" s="100" t="s">
        <v>141</v>
      </c>
    </row>
    <row r="8" spans="1:7" ht="20.25" customHeight="1" thickBot="1" x14ac:dyDescent="0.3">
      <c r="A8" s="68" t="str">
        <f>IF(A7="", "", IF(OR(ISERROR(VLOOKUP(A7, 清單!B1:C69, 2, FALSE)), ISERROR(VLOOKUP(A7, 清單!D1:E69, 2, FALSE))), "", "購買核可濃度為" &amp; TEXT(VLOOKUP(A7, 清單!B1:C69, 2, FALSE), "0%") &amp; "-" &amp; TEXT(VLOOKUP(A7, 清單!D1:E69, 2, FALSE), "0%")))</f>
        <v/>
      </c>
      <c r="B8" s="69"/>
      <c r="C8" s="70"/>
      <c r="D8" s="104" t="s">
        <v>8</v>
      </c>
      <c r="E8" s="105"/>
      <c r="F8" s="106"/>
      <c r="G8" s="107"/>
    </row>
    <row r="9" spans="1:7" ht="33.75" customHeight="1" x14ac:dyDescent="0.25">
      <c r="A9" s="108" t="s">
        <v>167</v>
      </c>
      <c r="B9" s="109" t="s">
        <v>152</v>
      </c>
      <c r="C9" s="110" t="s">
        <v>141</v>
      </c>
      <c r="D9" s="111" t="s">
        <v>149</v>
      </c>
      <c r="E9" s="105"/>
      <c r="F9" s="106"/>
      <c r="G9" s="107"/>
    </row>
    <row r="10" spans="1:7" ht="27" customHeight="1" x14ac:dyDescent="0.25">
      <c r="A10" s="94" t="s">
        <v>142</v>
      </c>
      <c r="B10" s="95" t="s">
        <v>152</v>
      </c>
      <c r="C10" s="95"/>
      <c r="D10" s="112" t="s">
        <v>150</v>
      </c>
      <c r="E10" s="113"/>
      <c r="F10" s="113"/>
      <c r="G10" s="114"/>
    </row>
    <row r="11" spans="1:7" ht="25.5" customHeight="1" thickBot="1" x14ac:dyDescent="0.3">
      <c r="A11" s="115" t="s">
        <v>168</v>
      </c>
      <c r="B11" s="116" t="s">
        <v>152</v>
      </c>
      <c r="C11" s="116"/>
      <c r="D11" s="117"/>
      <c r="E11" s="118"/>
      <c r="F11" s="118"/>
      <c r="G11" s="119"/>
    </row>
    <row r="12" spans="1:7" ht="32.1" customHeight="1" x14ac:dyDescent="0.25">
      <c r="A12" s="23" t="s">
        <v>146</v>
      </c>
      <c r="B12" s="82"/>
      <c r="C12" s="83"/>
      <c r="D12" s="29" t="s">
        <v>143</v>
      </c>
      <c r="E12" s="79"/>
      <c r="F12" s="80"/>
      <c r="G12" s="81"/>
    </row>
    <row r="13" spans="1:7" ht="32.1" customHeight="1" thickBot="1" x14ac:dyDescent="0.3">
      <c r="A13" s="14" t="s">
        <v>147</v>
      </c>
      <c r="B13" s="45"/>
      <c r="C13" s="46"/>
      <c r="D13" s="84"/>
      <c r="E13" s="42"/>
      <c r="F13" s="43"/>
      <c r="G13" s="44"/>
    </row>
    <row r="14" spans="1:7" ht="60" customHeight="1" x14ac:dyDescent="0.25">
      <c r="A14" s="76" t="s">
        <v>154</v>
      </c>
      <c r="B14" s="77"/>
      <c r="C14" s="77"/>
      <c r="D14" s="77"/>
      <c r="E14" s="77"/>
      <c r="F14" s="77"/>
      <c r="G14" s="77"/>
    </row>
    <row r="15" spans="1:7" ht="30.95" customHeight="1" thickBot="1" x14ac:dyDescent="0.3">
      <c r="A15" s="15"/>
      <c r="B15" s="78" t="s">
        <v>145</v>
      </c>
      <c r="C15" s="78"/>
      <c r="D15" s="78"/>
      <c r="E15" s="78"/>
      <c r="F15" s="78"/>
      <c r="G15" s="15"/>
    </row>
    <row r="16" spans="1:7" ht="27" customHeight="1" x14ac:dyDescent="0.25">
      <c r="A16" s="4" t="s">
        <v>0</v>
      </c>
      <c r="B16" s="73" t="s">
        <v>144</v>
      </c>
      <c r="C16" s="74"/>
      <c r="D16" s="74"/>
      <c r="E16" s="61" t="s">
        <v>151</v>
      </c>
      <c r="F16" s="61"/>
      <c r="G16" s="75"/>
    </row>
    <row r="17" spans="1:8" ht="27" customHeight="1" x14ac:dyDescent="0.25">
      <c r="A17" s="5" t="s">
        <v>1</v>
      </c>
      <c r="B17" s="49" t="str">
        <f>IF(LEN(B3)&gt;0, B3, "")</f>
        <v/>
      </c>
      <c r="C17" s="50"/>
      <c r="D17" s="6" t="s">
        <v>7</v>
      </c>
      <c r="E17" s="65">
        <f ca="1">IF(LEN(E3)&gt;0, E3, "")</f>
        <v>45672</v>
      </c>
      <c r="F17" s="66"/>
      <c r="G17" s="67"/>
    </row>
    <row r="18" spans="1:8" ht="27" customHeight="1" x14ac:dyDescent="0.25">
      <c r="A18" s="5" t="s">
        <v>2</v>
      </c>
      <c r="B18" s="49" t="str">
        <f>IF(LEN(B4)&gt;0, B4, "")</f>
        <v/>
      </c>
      <c r="C18" s="50"/>
      <c r="D18" s="6" t="s">
        <v>6</v>
      </c>
      <c r="E18" s="49" t="str">
        <f>IF(LEN(E4)&gt;0, E4, "")</f>
        <v>請輸入</v>
      </c>
      <c r="F18" s="58"/>
      <c r="G18" s="59"/>
    </row>
    <row r="19" spans="1:8" ht="27" customHeight="1" thickBot="1" x14ac:dyDescent="0.3">
      <c r="A19" s="5" t="s">
        <v>3</v>
      </c>
      <c r="B19" s="49" t="str">
        <f>IF(LEN(B5)&gt;0, B5, "")</f>
        <v/>
      </c>
      <c r="C19" s="50"/>
      <c r="D19" s="7" t="s">
        <v>5</v>
      </c>
      <c r="E19" s="62" t="str">
        <f>IF(LEN(E5)&gt;0, E5, "")</f>
        <v>請輸入</v>
      </c>
      <c r="F19" s="63"/>
      <c r="G19" s="64"/>
    </row>
    <row r="20" spans="1:8" ht="30.95" customHeight="1" x14ac:dyDescent="0.25">
      <c r="A20" s="5" t="s">
        <v>4</v>
      </c>
      <c r="B20" s="21" t="s">
        <v>164</v>
      </c>
      <c r="C20" s="8" t="s">
        <v>165</v>
      </c>
      <c r="D20" s="4" t="s">
        <v>140</v>
      </c>
      <c r="E20" s="60" t="str">
        <f>IF(LEN(E6)&gt;0, E6, "")</f>
        <v/>
      </c>
      <c r="F20" s="61"/>
      <c r="G20" s="9" t="s">
        <v>139</v>
      </c>
    </row>
    <row r="21" spans="1:8" ht="30.95" customHeight="1" thickBot="1" x14ac:dyDescent="0.3">
      <c r="A21" s="3" t="str">
        <f>IF(LEN(A7)&gt;0, A7, "")</f>
        <v/>
      </c>
      <c r="B21" s="10" t="str">
        <f>IF(LEN(B7)&gt;0, B7, "")</f>
        <v/>
      </c>
      <c r="C21" s="20" t="str">
        <f>IF(LEN(C7)&gt;0, C7, "")</f>
        <v/>
      </c>
      <c r="D21" s="5" t="s">
        <v>153</v>
      </c>
      <c r="E21" s="53" t="str">
        <f>IF(LEN(E7)&gt;0, E7, "")</f>
        <v/>
      </c>
      <c r="F21" s="54"/>
      <c r="G21" s="11" t="s">
        <v>141</v>
      </c>
    </row>
    <row r="22" spans="1:8" ht="24.75" customHeight="1" thickBot="1" x14ac:dyDescent="0.3">
      <c r="A22" s="55" t="str">
        <f>IF(LEN(A8)&gt;0, A8, "")</f>
        <v/>
      </c>
      <c r="B22" s="56"/>
      <c r="C22" s="57"/>
      <c r="D22" s="12" t="s">
        <v>8</v>
      </c>
      <c r="E22" s="39"/>
      <c r="F22" s="40"/>
      <c r="G22" s="41"/>
    </row>
    <row r="23" spans="1:8" ht="33.75" customHeight="1" thickBot="1" x14ac:dyDescent="0.3">
      <c r="A23" s="27" t="s">
        <v>167</v>
      </c>
      <c r="B23" s="24" t="str">
        <f>IF(LEN(B9)&gt;0, B9, "")</f>
        <v>請輸入</v>
      </c>
      <c r="C23" s="25" t="s">
        <v>141</v>
      </c>
      <c r="D23" s="13" t="s">
        <v>149</v>
      </c>
      <c r="E23" s="42"/>
      <c r="F23" s="43"/>
      <c r="G23" s="44"/>
    </row>
    <row r="24" spans="1:8" ht="30.95" customHeight="1" x14ac:dyDescent="0.25">
      <c r="A24" s="5" t="s">
        <v>142</v>
      </c>
      <c r="B24" s="47" t="str">
        <f>IF(LEN(B10)&gt;0, B10, "")</f>
        <v>請輸入</v>
      </c>
      <c r="C24" s="48"/>
      <c r="D24" s="29" t="s">
        <v>150</v>
      </c>
      <c r="E24" s="31" t="str">
        <f>IF(LEN(E10)&gt;0, E10, "")</f>
        <v/>
      </c>
      <c r="F24" s="32"/>
      <c r="G24" s="33"/>
    </row>
    <row r="25" spans="1:8" ht="30.95" customHeight="1" x14ac:dyDescent="0.25">
      <c r="A25" s="5" t="s">
        <v>168</v>
      </c>
      <c r="B25" s="49" t="str">
        <f>IF(LEN(B11)&gt;0, B11, "")</f>
        <v>請輸入</v>
      </c>
      <c r="C25" s="50"/>
      <c r="D25" s="30"/>
      <c r="E25" s="34"/>
      <c r="F25" s="35"/>
      <c r="G25" s="36"/>
    </row>
    <row r="26" spans="1:8" ht="32.1" customHeight="1" x14ac:dyDescent="0.25">
      <c r="A26" s="5" t="s">
        <v>146</v>
      </c>
      <c r="B26" s="51"/>
      <c r="C26" s="52"/>
      <c r="D26" s="37" t="s">
        <v>143</v>
      </c>
      <c r="E26" s="39"/>
      <c r="F26" s="40"/>
      <c r="G26" s="41"/>
    </row>
    <row r="27" spans="1:8" ht="31.5" customHeight="1" thickBot="1" x14ac:dyDescent="0.3">
      <c r="A27" s="14" t="s">
        <v>147</v>
      </c>
      <c r="B27" s="45"/>
      <c r="C27" s="46"/>
      <c r="D27" s="38"/>
      <c r="E27" s="42"/>
      <c r="F27" s="43"/>
      <c r="G27" s="44"/>
      <c r="H27" s="18"/>
    </row>
    <row r="28" spans="1:8" ht="24" customHeight="1" x14ac:dyDescent="0.25">
      <c r="A28" s="16"/>
      <c r="B28" s="16"/>
      <c r="C28" s="16"/>
      <c r="D28" s="16"/>
      <c r="E28" s="16"/>
      <c r="F28" s="28" t="s">
        <v>166</v>
      </c>
      <c r="G28" s="28"/>
      <c r="H28" s="19"/>
    </row>
  </sheetData>
  <sheetProtection algorithmName="SHA-512" hashValue="ZDmxHs44CdLp5cR0wKN+hHNxF+dPIgwnUgrUueD2TmMxYIYF4inPBCutzKDHtJFrHDCyiAsHug7zEBbGP2q0Eg==" saltValue="szm2/wKqwXkhVEaL1WoIZw==" spinCount="100000" sheet="1"/>
  <protectedRanges>
    <protectedRange algorithmName="SHA-512" hashValue="yx0Up0vXxqVxbd+tEobYtJC+lqPkqXugPDEotFcAF7x3UISbGFRqnmpvTF8ByZEeMVuRsPFnqXkx69sHuncmlg==" saltValue="DvrkKae8WmZBwTtB5Z6sbw==" spinCount="100000" sqref="A7" name="範圍3"/>
    <protectedRange algorithmName="SHA-512" hashValue="OkfC3jHZ+jKaqd9bGtk0UYmCSgfA0DEbiTHEie/PcpNpfuRRELr7RD7zSAuUIejliYDfv4Ij5TNyt+ITzFMNuw==" saltValue="pyooZnaVwYXZiKV1c0rY6A==" spinCount="100000" sqref="A15:G28" name="範圍2"/>
    <protectedRange algorithmName="SHA-512" hashValue="/A/a0DiPg0iW2qQTRo6BK/MZq/M4tL5Z4QKknErVJsXCet7QgnhCltUD1vi6h0qP9NcpGZ/5sF8mf/0hjpnI1A==" saltValue="NNkcT2YWXLAunsZl7GoV3Q==" spinCount="100000" sqref="A8:C8" name="範圍1"/>
  </protectedRanges>
  <mergeCells count="44">
    <mergeCell ref="B1:F1"/>
    <mergeCell ref="B2:D2"/>
    <mergeCell ref="E2:G2"/>
    <mergeCell ref="B16:D16"/>
    <mergeCell ref="E16:G16"/>
    <mergeCell ref="A14:G14"/>
    <mergeCell ref="B15:F15"/>
    <mergeCell ref="B3:C3"/>
    <mergeCell ref="B4:C4"/>
    <mergeCell ref="B5:C5"/>
    <mergeCell ref="E3:G3"/>
    <mergeCell ref="E4:G4"/>
    <mergeCell ref="E7:F7"/>
    <mergeCell ref="E5:G5"/>
    <mergeCell ref="E12:G13"/>
    <mergeCell ref="B12:C12"/>
    <mergeCell ref="E6:F6"/>
    <mergeCell ref="E8:G9"/>
    <mergeCell ref="E10:G11"/>
    <mergeCell ref="B17:C17"/>
    <mergeCell ref="E17:G17"/>
    <mergeCell ref="A8:C8"/>
    <mergeCell ref="B13:C13"/>
    <mergeCell ref="B10:C10"/>
    <mergeCell ref="B11:C11"/>
    <mergeCell ref="D10:D11"/>
    <mergeCell ref="D12:D13"/>
    <mergeCell ref="B18:C18"/>
    <mergeCell ref="E18:G18"/>
    <mergeCell ref="E20:F20"/>
    <mergeCell ref="B19:C19"/>
    <mergeCell ref="E19:G19"/>
    <mergeCell ref="B27:C27"/>
    <mergeCell ref="B24:C24"/>
    <mergeCell ref="B25:C25"/>
    <mergeCell ref="B26:C26"/>
    <mergeCell ref="E21:F21"/>
    <mergeCell ref="E22:G23"/>
    <mergeCell ref="A22:C22"/>
    <mergeCell ref="F28:G28"/>
    <mergeCell ref="D24:D25"/>
    <mergeCell ref="E24:G25"/>
    <mergeCell ref="D26:D27"/>
    <mergeCell ref="E26:G27"/>
  </mergeCells>
  <phoneticPr fontId="2" type="noConversion"/>
  <printOptions horizontalCentered="1" verticalCentered="1"/>
  <pageMargins left="0.31496062992125984" right="0.31496062992125984" top="0.19685039370078741" bottom="0.19685039370078741" header="0.31496062992125984" footer="0.19685039370078741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AA5C4C-D9F5-4DF5-BB75-293B8C68B795}">
          <x14:formula1>
            <xm:f>清單!$A$2:$A$69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3487-7C46-4E92-9A94-F5F3FCB09778}">
  <dimension ref="A1:E69"/>
  <sheetViews>
    <sheetView topLeftCell="A53" workbookViewId="0">
      <selection activeCell="C73" sqref="C73"/>
    </sheetView>
  </sheetViews>
  <sheetFormatPr defaultRowHeight="16.5" x14ac:dyDescent="0.25"/>
  <cols>
    <col min="1" max="1" width="21.125" customWidth="1"/>
    <col min="2" max="2" width="14.25" customWidth="1"/>
    <col min="3" max="3" width="9.625" style="2" bestFit="1" customWidth="1"/>
    <col min="4" max="4" width="14.25" customWidth="1"/>
  </cols>
  <sheetData>
    <row r="1" spans="1:5" x14ac:dyDescent="0.25">
      <c r="A1" t="s">
        <v>126</v>
      </c>
      <c r="B1" t="s">
        <v>127</v>
      </c>
      <c r="C1" s="2" t="s">
        <v>138</v>
      </c>
      <c r="D1" t="s">
        <v>127</v>
      </c>
      <c r="E1" t="s">
        <v>138</v>
      </c>
    </row>
    <row r="2" spans="1:5" x14ac:dyDescent="0.25">
      <c r="A2" t="s">
        <v>9</v>
      </c>
      <c r="B2" t="s">
        <v>10</v>
      </c>
      <c r="C2" s="1">
        <v>0.95</v>
      </c>
      <c r="D2" t="s">
        <v>10</v>
      </c>
      <c r="E2" s="1">
        <v>1</v>
      </c>
    </row>
    <row r="3" spans="1:5" x14ac:dyDescent="0.25">
      <c r="A3" t="s">
        <v>11</v>
      </c>
      <c r="B3" t="s">
        <v>12</v>
      </c>
      <c r="C3" s="1">
        <v>0.95</v>
      </c>
      <c r="D3" t="s">
        <v>12</v>
      </c>
      <c r="E3" s="1">
        <v>1</v>
      </c>
    </row>
    <row r="4" spans="1:5" x14ac:dyDescent="0.25">
      <c r="A4" t="s">
        <v>13</v>
      </c>
      <c r="B4" t="s">
        <v>14</v>
      </c>
      <c r="C4" s="1">
        <v>0.95</v>
      </c>
      <c r="D4" t="s">
        <v>14</v>
      </c>
      <c r="E4" s="1">
        <v>1</v>
      </c>
    </row>
    <row r="5" spans="1:5" x14ac:dyDescent="0.25">
      <c r="A5" t="s">
        <v>15</v>
      </c>
      <c r="B5" t="s">
        <v>16</v>
      </c>
      <c r="C5" s="1">
        <v>0.95</v>
      </c>
      <c r="D5" t="s">
        <v>16</v>
      </c>
      <c r="E5" s="1">
        <v>1</v>
      </c>
    </row>
    <row r="6" spans="1:5" x14ac:dyDescent="0.25">
      <c r="A6" t="s">
        <v>17</v>
      </c>
      <c r="B6" t="s">
        <v>18</v>
      </c>
      <c r="C6" s="1">
        <v>0.95</v>
      </c>
      <c r="D6" t="s">
        <v>18</v>
      </c>
      <c r="E6" s="1">
        <v>1</v>
      </c>
    </row>
    <row r="7" spans="1:5" x14ac:dyDescent="0.25">
      <c r="A7" t="s">
        <v>128</v>
      </c>
      <c r="B7" t="s">
        <v>19</v>
      </c>
      <c r="C7" s="1">
        <v>0.95</v>
      </c>
      <c r="D7" t="s">
        <v>19</v>
      </c>
      <c r="E7" s="1">
        <v>1</v>
      </c>
    </row>
    <row r="8" spans="1:5" x14ac:dyDescent="0.25">
      <c r="A8" t="s">
        <v>20</v>
      </c>
      <c r="B8" t="s">
        <v>21</v>
      </c>
      <c r="C8" s="1">
        <v>0.35</v>
      </c>
      <c r="D8" t="s">
        <v>21</v>
      </c>
      <c r="E8" s="1">
        <v>0.4</v>
      </c>
    </row>
    <row r="9" spans="1:5" x14ac:dyDescent="0.25">
      <c r="A9" t="s">
        <v>22</v>
      </c>
      <c r="B9" t="s">
        <v>23</v>
      </c>
      <c r="C9" s="1">
        <v>0.95</v>
      </c>
      <c r="D9" t="s">
        <v>23</v>
      </c>
      <c r="E9" s="1">
        <v>1</v>
      </c>
    </row>
    <row r="10" spans="1:5" x14ac:dyDescent="0.25">
      <c r="A10" t="s">
        <v>24</v>
      </c>
      <c r="B10" t="s">
        <v>25</v>
      </c>
      <c r="C10" s="1">
        <v>0.95</v>
      </c>
      <c r="D10" t="s">
        <v>25</v>
      </c>
      <c r="E10" s="1">
        <v>1</v>
      </c>
    </row>
    <row r="11" spans="1:5" x14ac:dyDescent="0.25">
      <c r="A11" t="s">
        <v>26</v>
      </c>
      <c r="B11" t="s">
        <v>27</v>
      </c>
      <c r="C11" s="1">
        <v>0.95</v>
      </c>
      <c r="D11" t="s">
        <v>27</v>
      </c>
      <c r="E11" s="1">
        <v>1</v>
      </c>
    </row>
    <row r="12" spans="1:5" x14ac:dyDescent="0.25">
      <c r="A12" t="s">
        <v>28</v>
      </c>
      <c r="B12" t="s">
        <v>29</v>
      </c>
      <c r="C12" s="1">
        <v>0.95</v>
      </c>
      <c r="D12" t="s">
        <v>29</v>
      </c>
      <c r="E12" s="1">
        <v>1</v>
      </c>
    </row>
    <row r="13" spans="1:5" x14ac:dyDescent="0.25">
      <c r="A13" t="s">
        <v>30</v>
      </c>
      <c r="B13" t="s">
        <v>31</v>
      </c>
      <c r="C13" s="1">
        <v>0.95</v>
      </c>
      <c r="D13" t="s">
        <v>31</v>
      </c>
      <c r="E13" s="1">
        <v>1</v>
      </c>
    </row>
    <row r="14" spans="1:5" x14ac:dyDescent="0.25">
      <c r="A14" t="s">
        <v>32</v>
      </c>
      <c r="B14" t="s">
        <v>33</v>
      </c>
      <c r="C14" s="1">
        <v>0.95</v>
      </c>
      <c r="D14" t="s">
        <v>33</v>
      </c>
      <c r="E14" s="1">
        <v>1</v>
      </c>
    </row>
    <row r="15" spans="1:5" x14ac:dyDescent="0.25">
      <c r="A15" t="s">
        <v>34</v>
      </c>
      <c r="B15" t="s">
        <v>35</v>
      </c>
      <c r="C15" s="1">
        <v>0.95</v>
      </c>
      <c r="D15" t="s">
        <v>35</v>
      </c>
      <c r="E15" s="1">
        <v>1</v>
      </c>
    </row>
    <row r="16" spans="1:5" x14ac:dyDescent="0.25">
      <c r="A16" t="s">
        <v>129</v>
      </c>
      <c r="B16" t="s">
        <v>36</v>
      </c>
      <c r="C16" s="1">
        <v>0.95</v>
      </c>
      <c r="D16" t="s">
        <v>36</v>
      </c>
      <c r="E16" s="1">
        <v>1</v>
      </c>
    </row>
    <row r="17" spans="1:5" x14ac:dyDescent="0.25">
      <c r="A17" t="s">
        <v>37</v>
      </c>
      <c r="B17" t="s">
        <v>38</v>
      </c>
      <c r="C17" s="1">
        <v>0.2</v>
      </c>
      <c r="D17" t="s">
        <v>38</v>
      </c>
      <c r="E17" s="1">
        <v>0.25</v>
      </c>
    </row>
    <row r="18" spans="1:5" x14ac:dyDescent="0.25">
      <c r="A18" t="s">
        <v>39</v>
      </c>
      <c r="B18" t="s">
        <v>40</v>
      </c>
      <c r="C18" s="1">
        <v>0.9</v>
      </c>
      <c r="D18" t="s">
        <v>40</v>
      </c>
      <c r="E18" s="1">
        <v>0.95</v>
      </c>
    </row>
    <row r="19" spans="1:5" x14ac:dyDescent="0.25">
      <c r="A19" t="s">
        <v>41</v>
      </c>
      <c r="B19" t="s">
        <v>42</v>
      </c>
      <c r="C19" s="1">
        <v>0.95</v>
      </c>
      <c r="D19" t="s">
        <v>42</v>
      </c>
      <c r="E19" s="1">
        <v>1</v>
      </c>
    </row>
    <row r="20" spans="1:5" x14ac:dyDescent="0.25">
      <c r="A20" t="s">
        <v>43</v>
      </c>
      <c r="B20" t="s">
        <v>44</v>
      </c>
      <c r="C20" s="1">
        <v>0.35</v>
      </c>
      <c r="D20" t="s">
        <v>44</v>
      </c>
      <c r="E20" s="1">
        <v>0.4</v>
      </c>
    </row>
    <row r="21" spans="1:5" x14ac:dyDescent="0.25">
      <c r="A21" t="s">
        <v>45</v>
      </c>
      <c r="B21" t="s">
        <v>46</v>
      </c>
      <c r="C21" s="1">
        <v>0.95</v>
      </c>
      <c r="D21" t="s">
        <v>46</v>
      </c>
      <c r="E21" s="1">
        <v>1</v>
      </c>
    </row>
    <row r="22" spans="1:5" x14ac:dyDescent="0.25">
      <c r="A22" t="s">
        <v>47</v>
      </c>
      <c r="B22" t="s">
        <v>48</v>
      </c>
      <c r="C22" s="1">
        <v>0.95</v>
      </c>
      <c r="D22" t="s">
        <v>48</v>
      </c>
      <c r="E22" s="1">
        <v>1</v>
      </c>
    </row>
    <row r="23" spans="1:5" x14ac:dyDescent="0.25">
      <c r="A23" t="s">
        <v>49</v>
      </c>
      <c r="B23" t="s">
        <v>50</v>
      </c>
      <c r="C23" s="1">
        <v>0.95</v>
      </c>
      <c r="D23" t="s">
        <v>50</v>
      </c>
      <c r="E23" s="1">
        <v>1</v>
      </c>
    </row>
    <row r="24" spans="1:5" x14ac:dyDescent="0.25">
      <c r="A24" t="s">
        <v>51</v>
      </c>
      <c r="B24" t="s">
        <v>52</v>
      </c>
      <c r="C24" s="1">
        <v>0.95</v>
      </c>
      <c r="D24" t="s">
        <v>52</v>
      </c>
      <c r="E24" s="1">
        <v>1</v>
      </c>
    </row>
    <row r="25" spans="1:5" x14ac:dyDescent="0.25">
      <c r="A25" t="s">
        <v>53</v>
      </c>
      <c r="B25" t="s">
        <v>54</v>
      </c>
      <c r="C25" s="1">
        <v>0.95</v>
      </c>
      <c r="D25" t="s">
        <v>54</v>
      </c>
      <c r="E25" s="1">
        <v>1</v>
      </c>
    </row>
    <row r="26" spans="1:5" x14ac:dyDescent="0.25">
      <c r="A26" t="s">
        <v>130</v>
      </c>
      <c r="B26" t="s">
        <v>55</v>
      </c>
      <c r="C26" s="1">
        <v>0.95</v>
      </c>
      <c r="D26" t="s">
        <v>55</v>
      </c>
      <c r="E26" s="1">
        <v>1</v>
      </c>
    </row>
    <row r="27" spans="1:5" x14ac:dyDescent="0.25">
      <c r="A27" t="s">
        <v>131</v>
      </c>
      <c r="B27" t="s">
        <v>56</v>
      </c>
      <c r="C27" s="1">
        <v>0.95</v>
      </c>
      <c r="D27" t="s">
        <v>56</v>
      </c>
      <c r="E27" s="1">
        <v>1</v>
      </c>
    </row>
    <row r="28" spans="1:5" x14ac:dyDescent="0.25">
      <c r="A28" t="s">
        <v>132</v>
      </c>
      <c r="B28" t="s">
        <v>57</v>
      </c>
      <c r="C28" s="1">
        <v>0.95</v>
      </c>
      <c r="D28" t="s">
        <v>57</v>
      </c>
      <c r="E28" s="1">
        <v>1</v>
      </c>
    </row>
    <row r="29" spans="1:5" x14ac:dyDescent="0.25">
      <c r="A29" t="s">
        <v>58</v>
      </c>
      <c r="B29" t="s">
        <v>59</v>
      </c>
      <c r="C29" s="1">
        <v>0.95</v>
      </c>
      <c r="D29" t="s">
        <v>59</v>
      </c>
      <c r="E29" s="1">
        <v>1</v>
      </c>
    </row>
    <row r="30" spans="1:5" x14ac:dyDescent="0.25">
      <c r="A30" t="s">
        <v>133</v>
      </c>
      <c r="B30" t="s">
        <v>60</v>
      </c>
      <c r="C30" s="1">
        <v>0.95</v>
      </c>
      <c r="D30" t="s">
        <v>60</v>
      </c>
      <c r="E30" s="1">
        <v>1</v>
      </c>
    </row>
    <row r="31" spans="1:5" x14ac:dyDescent="0.25">
      <c r="A31" t="s">
        <v>61</v>
      </c>
      <c r="B31" t="s">
        <v>62</v>
      </c>
      <c r="C31" s="1">
        <v>0.95</v>
      </c>
      <c r="D31" t="s">
        <v>62</v>
      </c>
      <c r="E31" s="1">
        <v>1</v>
      </c>
    </row>
    <row r="32" spans="1:5" x14ac:dyDescent="0.25">
      <c r="A32" t="s">
        <v>63</v>
      </c>
      <c r="B32" t="s">
        <v>64</v>
      </c>
      <c r="C32" s="1">
        <v>0.95</v>
      </c>
      <c r="D32" t="s">
        <v>64</v>
      </c>
      <c r="E32" s="1">
        <v>1</v>
      </c>
    </row>
    <row r="33" spans="1:5" x14ac:dyDescent="0.25">
      <c r="A33" t="s">
        <v>65</v>
      </c>
      <c r="B33" t="s">
        <v>66</v>
      </c>
      <c r="C33" s="1">
        <v>0.95</v>
      </c>
      <c r="D33" t="s">
        <v>66</v>
      </c>
      <c r="E33" s="1">
        <v>1</v>
      </c>
    </row>
    <row r="34" spans="1:5" x14ac:dyDescent="0.25">
      <c r="A34" t="s">
        <v>67</v>
      </c>
      <c r="B34" t="s">
        <v>68</v>
      </c>
      <c r="C34" s="1">
        <v>0.95</v>
      </c>
      <c r="D34" t="s">
        <v>68</v>
      </c>
      <c r="E34" s="1">
        <v>1</v>
      </c>
    </row>
    <row r="35" spans="1:5" x14ac:dyDescent="0.25">
      <c r="A35" t="s">
        <v>69</v>
      </c>
      <c r="B35" t="s">
        <v>70</v>
      </c>
      <c r="C35" s="1">
        <v>0.95</v>
      </c>
      <c r="D35" t="s">
        <v>70</v>
      </c>
      <c r="E35" s="1">
        <v>1</v>
      </c>
    </row>
    <row r="36" spans="1:5" x14ac:dyDescent="0.25">
      <c r="A36" t="s">
        <v>71</v>
      </c>
      <c r="B36" t="s">
        <v>72</v>
      </c>
      <c r="C36" s="1">
        <v>0.95</v>
      </c>
      <c r="D36" t="s">
        <v>72</v>
      </c>
      <c r="E36" s="1">
        <v>1</v>
      </c>
    </row>
    <row r="37" spans="1:5" x14ac:dyDescent="0.25">
      <c r="A37" t="s">
        <v>73</v>
      </c>
      <c r="B37" t="s">
        <v>74</v>
      </c>
      <c r="C37" s="1">
        <v>0.95</v>
      </c>
      <c r="D37" t="s">
        <v>74</v>
      </c>
      <c r="E37" s="1">
        <v>1</v>
      </c>
    </row>
    <row r="38" spans="1:5" x14ac:dyDescent="0.25">
      <c r="A38" t="s">
        <v>75</v>
      </c>
      <c r="B38" t="s">
        <v>76</v>
      </c>
      <c r="C38" s="1">
        <v>0.95</v>
      </c>
      <c r="D38" t="s">
        <v>76</v>
      </c>
      <c r="E38" s="1">
        <v>1</v>
      </c>
    </row>
    <row r="39" spans="1:5" x14ac:dyDescent="0.25">
      <c r="A39" t="s">
        <v>77</v>
      </c>
      <c r="B39" t="s">
        <v>78</v>
      </c>
      <c r="C39" s="1">
        <v>0.95</v>
      </c>
      <c r="D39" t="s">
        <v>78</v>
      </c>
      <c r="E39" s="1">
        <v>1</v>
      </c>
    </row>
    <row r="40" spans="1:5" x14ac:dyDescent="0.25">
      <c r="A40" t="s">
        <v>79</v>
      </c>
      <c r="B40" t="s">
        <v>80</v>
      </c>
      <c r="C40" s="1">
        <v>0.95</v>
      </c>
      <c r="D40" t="s">
        <v>80</v>
      </c>
      <c r="E40" s="1">
        <v>1</v>
      </c>
    </row>
    <row r="41" spans="1:5" x14ac:dyDescent="0.25">
      <c r="A41" t="s">
        <v>81</v>
      </c>
      <c r="B41" t="s">
        <v>82</v>
      </c>
      <c r="C41" s="1">
        <v>0.95</v>
      </c>
      <c r="D41" t="s">
        <v>82</v>
      </c>
      <c r="E41" s="1">
        <v>1</v>
      </c>
    </row>
    <row r="42" spans="1:5" x14ac:dyDescent="0.25">
      <c r="A42" t="s">
        <v>83</v>
      </c>
      <c r="B42" t="s">
        <v>84</v>
      </c>
      <c r="C42" s="1">
        <v>0.95</v>
      </c>
      <c r="D42" t="s">
        <v>84</v>
      </c>
      <c r="E42" s="1">
        <v>1</v>
      </c>
    </row>
    <row r="43" spans="1:5" x14ac:dyDescent="0.25">
      <c r="A43" t="s">
        <v>85</v>
      </c>
      <c r="B43" t="s">
        <v>86</v>
      </c>
      <c r="C43" s="1">
        <v>0.95</v>
      </c>
      <c r="D43" t="s">
        <v>86</v>
      </c>
      <c r="E43" s="1">
        <v>1</v>
      </c>
    </row>
    <row r="44" spans="1:5" x14ac:dyDescent="0.25">
      <c r="A44" t="s">
        <v>87</v>
      </c>
      <c r="B44" t="s">
        <v>88</v>
      </c>
      <c r="C44" s="1">
        <v>0.95</v>
      </c>
      <c r="D44" t="s">
        <v>88</v>
      </c>
      <c r="E44" s="1">
        <v>1</v>
      </c>
    </row>
    <row r="45" spans="1:5" x14ac:dyDescent="0.25">
      <c r="A45" t="s">
        <v>89</v>
      </c>
      <c r="B45" t="s">
        <v>90</v>
      </c>
      <c r="C45" s="1">
        <v>0.95</v>
      </c>
      <c r="D45" t="s">
        <v>90</v>
      </c>
      <c r="E45" s="1">
        <v>1</v>
      </c>
    </row>
    <row r="46" spans="1:5" x14ac:dyDescent="0.25">
      <c r="A46" t="s">
        <v>91</v>
      </c>
      <c r="B46" t="s">
        <v>92</v>
      </c>
      <c r="C46" s="1">
        <v>0.95</v>
      </c>
      <c r="D46" t="s">
        <v>92</v>
      </c>
      <c r="E46" s="1">
        <v>1</v>
      </c>
    </row>
    <row r="47" spans="1:5" x14ac:dyDescent="0.25">
      <c r="A47" t="s">
        <v>93</v>
      </c>
      <c r="B47" t="s">
        <v>94</v>
      </c>
      <c r="C47" s="1">
        <v>0.95</v>
      </c>
      <c r="D47" t="s">
        <v>94</v>
      </c>
      <c r="E47" s="1">
        <v>1</v>
      </c>
    </row>
    <row r="48" spans="1:5" x14ac:dyDescent="0.25">
      <c r="A48" t="s">
        <v>95</v>
      </c>
      <c r="B48" t="s">
        <v>96</v>
      </c>
      <c r="C48" s="1">
        <v>0.95</v>
      </c>
      <c r="D48" t="s">
        <v>96</v>
      </c>
      <c r="E48" s="1">
        <v>1</v>
      </c>
    </row>
    <row r="49" spans="1:5" x14ac:dyDescent="0.25">
      <c r="A49" t="s">
        <v>97</v>
      </c>
      <c r="B49" t="s">
        <v>98</v>
      </c>
      <c r="C49" s="1">
        <v>0.95</v>
      </c>
      <c r="D49" t="s">
        <v>98</v>
      </c>
      <c r="E49" s="1">
        <v>1</v>
      </c>
    </row>
    <row r="50" spans="1:5" x14ac:dyDescent="0.25">
      <c r="A50" t="s">
        <v>99</v>
      </c>
      <c r="B50" t="s">
        <v>100</v>
      </c>
      <c r="C50" s="1">
        <v>0.95</v>
      </c>
      <c r="D50" t="s">
        <v>100</v>
      </c>
      <c r="E50" s="1">
        <v>1</v>
      </c>
    </row>
    <row r="51" spans="1:5" x14ac:dyDescent="0.25">
      <c r="A51" t="s">
        <v>101</v>
      </c>
      <c r="B51" t="s">
        <v>102</v>
      </c>
      <c r="C51" s="1">
        <v>0.95</v>
      </c>
      <c r="D51" t="s">
        <v>102</v>
      </c>
      <c r="E51" s="1">
        <v>1</v>
      </c>
    </row>
    <row r="52" spans="1:5" x14ac:dyDescent="0.25">
      <c r="A52" t="s">
        <v>103</v>
      </c>
      <c r="B52" t="s">
        <v>104</v>
      </c>
      <c r="C52" s="1">
        <v>0.1</v>
      </c>
      <c r="D52" t="s">
        <v>104</v>
      </c>
      <c r="E52" s="1">
        <v>0.15</v>
      </c>
    </row>
    <row r="53" spans="1:5" x14ac:dyDescent="0.25">
      <c r="A53" t="s">
        <v>105</v>
      </c>
      <c r="B53" t="s">
        <v>106</v>
      </c>
      <c r="C53" s="1">
        <v>0.95</v>
      </c>
      <c r="D53" t="s">
        <v>106</v>
      </c>
      <c r="E53" s="1">
        <v>1</v>
      </c>
    </row>
    <row r="54" spans="1:5" x14ac:dyDescent="0.25">
      <c r="A54" t="s">
        <v>107</v>
      </c>
      <c r="B54" t="s">
        <v>108</v>
      </c>
      <c r="C54" s="1">
        <v>0.95</v>
      </c>
      <c r="D54" t="s">
        <v>108</v>
      </c>
      <c r="E54" s="1">
        <v>1</v>
      </c>
    </row>
    <row r="55" spans="1:5" x14ac:dyDescent="0.25">
      <c r="A55" t="s">
        <v>109</v>
      </c>
      <c r="B55" t="s">
        <v>110</v>
      </c>
      <c r="C55" s="1">
        <v>0.95</v>
      </c>
      <c r="D55" t="s">
        <v>110</v>
      </c>
      <c r="E55" s="1">
        <v>1</v>
      </c>
    </row>
    <row r="56" spans="1:5" x14ac:dyDescent="0.25">
      <c r="A56" t="s">
        <v>111</v>
      </c>
      <c r="B56" t="s">
        <v>112</v>
      </c>
      <c r="C56" s="1">
        <v>0.95</v>
      </c>
      <c r="D56" t="s">
        <v>112</v>
      </c>
      <c r="E56" s="1">
        <v>1</v>
      </c>
    </row>
    <row r="57" spans="1:5" x14ac:dyDescent="0.25">
      <c r="A57" t="s">
        <v>113</v>
      </c>
      <c r="B57" t="s">
        <v>114</v>
      </c>
      <c r="C57" s="1">
        <v>0.8</v>
      </c>
      <c r="D57" t="s">
        <v>114</v>
      </c>
      <c r="E57" s="1">
        <v>0.85</v>
      </c>
    </row>
    <row r="58" spans="1:5" x14ac:dyDescent="0.25">
      <c r="A58" t="s">
        <v>115</v>
      </c>
      <c r="B58" t="s">
        <v>114</v>
      </c>
      <c r="C58" s="1">
        <v>0.95</v>
      </c>
      <c r="D58" t="s">
        <v>114</v>
      </c>
      <c r="E58" s="1">
        <v>1</v>
      </c>
    </row>
    <row r="59" spans="1:5" x14ac:dyDescent="0.25">
      <c r="A59" t="s">
        <v>116</v>
      </c>
      <c r="B59" t="s">
        <v>117</v>
      </c>
      <c r="C59" s="1">
        <v>0.95</v>
      </c>
      <c r="D59" t="s">
        <v>117</v>
      </c>
      <c r="E59" s="1">
        <v>1</v>
      </c>
    </row>
    <row r="60" spans="1:5" x14ac:dyDescent="0.25">
      <c r="A60" t="s">
        <v>118</v>
      </c>
      <c r="B60" t="s">
        <v>119</v>
      </c>
      <c r="C60" s="1">
        <v>0.95</v>
      </c>
      <c r="D60" t="s">
        <v>119</v>
      </c>
      <c r="E60" s="1">
        <v>1</v>
      </c>
    </row>
    <row r="61" spans="1:5" x14ac:dyDescent="0.25">
      <c r="A61" t="s">
        <v>134</v>
      </c>
      <c r="B61" t="s">
        <v>135</v>
      </c>
      <c r="C61" s="1">
        <v>0.95</v>
      </c>
      <c r="D61" t="s">
        <v>135</v>
      </c>
      <c r="E61" s="1">
        <v>1</v>
      </c>
    </row>
    <row r="62" spans="1:5" x14ac:dyDescent="0.25">
      <c r="A62" t="s">
        <v>136</v>
      </c>
      <c r="B62" t="s">
        <v>137</v>
      </c>
      <c r="C62" s="1">
        <v>0.95</v>
      </c>
      <c r="D62" t="s">
        <v>137</v>
      </c>
      <c r="E62" s="1">
        <v>1</v>
      </c>
    </row>
    <row r="63" spans="1:5" x14ac:dyDescent="0.25">
      <c r="A63" t="s">
        <v>120</v>
      </c>
      <c r="B63" t="s">
        <v>121</v>
      </c>
      <c r="C63" s="1">
        <v>0.95</v>
      </c>
      <c r="D63" t="s">
        <v>121</v>
      </c>
      <c r="E63" s="1">
        <v>1</v>
      </c>
    </row>
    <row r="64" spans="1:5" x14ac:dyDescent="0.25">
      <c r="A64" t="s">
        <v>122</v>
      </c>
      <c r="B64" t="s">
        <v>123</v>
      </c>
      <c r="C64" s="1">
        <v>0.95</v>
      </c>
      <c r="D64" t="s">
        <v>123</v>
      </c>
      <c r="E64" s="1">
        <v>1</v>
      </c>
    </row>
    <row r="65" spans="1:5" x14ac:dyDescent="0.25">
      <c r="A65" t="s">
        <v>124</v>
      </c>
      <c r="B65" t="s">
        <v>125</v>
      </c>
      <c r="C65" s="1">
        <v>0.95</v>
      </c>
      <c r="D65" t="s">
        <v>125</v>
      </c>
      <c r="E65" s="1">
        <v>1</v>
      </c>
    </row>
    <row r="66" spans="1:5" x14ac:dyDescent="0.25">
      <c r="A66" t="s">
        <v>156</v>
      </c>
      <c r="B66" t="s">
        <v>159</v>
      </c>
      <c r="C66" s="1">
        <v>0.95</v>
      </c>
      <c r="D66" t="s">
        <v>159</v>
      </c>
      <c r="E66" s="1">
        <v>1</v>
      </c>
    </row>
    <row r="67" spans="1:5" x14ac:dyDescent="0.25">
      <c r="A67" t="s">
        <v>157</v>
      </c>
      <c r="B67" t="s">
        <v>160</v>
      </c>
      <c r="C67" s="1">
        <v>0.95</v>
      </c>
      <c r="D67" t="s">
        <v>160</v>
      </c>
      <c r="E67" s="1">
        <v>1</v>
      </c>
    </row>
    <row r="68" spans="1:5" x14ac:dyDescent="0.25">
      <c r="A68" t="s">
        <v>158</v>
      </c>
      <c r="B68" t="s">
        <v>161</v>
      </c>
      <c r="C68" s="1">
        <v>0.95</v>
      </c>
      <c r="D68" t="s">
        <v>161</v>
      </c>
      <c r="E68" s="1">
        <v>1</v>
      </c>
    </row>
    <row r="69" spans="1:5" x14ac:dyDescent="0.25">
      <c r="A69" t="s">
        <v>162</v>
      </c>
      <c r="B69" t="s">
        <v>163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毒化物申購單</vt:lpstr>
      <vt:lpstr>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maumau chen</dc:creator>
  <cp:lastModifiedBy>陳欣怡</cp:lastModifiedBy>
  <cp:lastPrinted>2024-12-26T07:31:38Z</cp:lastPrinted>
  <dcterms:created xsi:type="dcterms:W3CDTF">2024-06-14T02:45:57Z</dcterms:created>
  <dcterms:modified xsi:type="dcterms:W3CDTF">2025-01-15T03:37:21Z</dcterms:modified>
</cp:coreProperties>
</file>